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4-2024\1) výzva\"/>
    </mc:Choice>
  </mc:AlternateContent>
  <xr:revisionPtr revIDLastSave="0" documentId="13_ncr:1_{B7C43F8D-0D0A-4960-BFD0-55F2D0CF7976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K7" i="1"/>
  <c r="H8" i="1"/>
  <c r="K8" i="1"/>
  <c r="H7" i="1"/>
  <c r="L7" i="1"/>
  <c r="I11" i="1" l="1"/>
  <c r="J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<sst xmlns="http://schemas.openxmlformats.org/spreadsheetml/2006/main" count="41" uniqueCount="40">
  <si>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</si>
  <si>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</si>
  <si>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</si>
  <si>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</si>
  <si>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</si>
  <si>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</si>
  <si>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</si>
  <si>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</si>
  <si>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</si>
  <si>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</si>
  <si>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</si>
  <si>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</si>
  <si>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</si>
  <si>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</si>
  <si>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</si>
  <si>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</si>
  <si>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</si>
  <si>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</si>
  <si>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</si>
  <si>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</si>
  <si>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</si>
  <si>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</si>
  <si>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</si>
  <si>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</si>
  <si>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</si>
  <si>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</si>
  <si>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</si>
  <si>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</si>
  <si>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</si>
  <si>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Společná faktura</t>
  </si>
  <si>
    <t>40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</si>
  <si>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</si>
  <si>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Sklad: 
Ilona Skalová,
Tel.: 37763 1333,
či
Vnější vztahy: 
Hana Kalašová, 
Tel.: 37763 1071,
725 870 136
</t>
    </r>
    <r>
      <rPr>
        <sz val="11"/>
        <rFont val="Calibri"/>
        <family val="2"/>
        <charset val="238"/>
        <scheme val="minor"/>
      </rPr>
      <t>E-mail: kalasovh@rek.zcu.cz</t>
    </r>
  </si>
  <si>
    <t>V případě, že se dodavatel při předání zboží na některá uvedená tel. čísla nedovolá, bude v takovém případě volat tel. 377 631 320.</t>
  </si>
  <si>
    <t>Příloha č. 2 Kupní smlouvy - technická specifikace
Propagační předměty (II.) 004 - 2024</t>
  </si>
  <si>
    <t>Dárková taška A4</t>
  </si>
  <si>
    <t>Desky s chlopněmi</t>
  </si>
  <si>
    <t>Požadavek na dodání produktové karty jako součást nabídky k ověření splnění zadané specifikace.</t>
  </si>
  <si>
    <r>
      <t xml:space="preserve">Luxusní dárková taška bílá.
Rozměry: min. 30 cm na výšku, min. 23 cm na šířku, skládací dno min. 10 cm.
Materiál: křídový papír (min. 200 g/m2). 
Laminace, složený karton na dně, bavlněná bílá držadla (kroucená ucha).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na předním dílu: modré logo ZČU s českým logotypem + šedá textura. Na zadním dílu pouze šedá textura z loga ZČU v opačném směru.
</t>
    </r>
    <r>
      <rPr>
        <b/>
        <sz val="11"/>
        <color theme="1"/>
        <rFont val="Calibri"/>
        <family val="2"/>
        <charset val="238"/>
        <scheme val="minor"/>
      </rPr>
      <t>Grafika bude zaslána vítěznému dodavateli.</t>
    </r>
  </si>
  <si>
    <r>
      <t xml:space="preserve">Papírové  desky na formát A4 s celoplošným oboustranným potiskem.
S chlopněmi a výřezem na vizitku.
Papír: matná křída 300 g/m2.
Povrchová úprava:  matný lak.
Barva z vnější strany: PANTONE 2728.
</t>
    </r>
    <r>
      <rPr>
        <b/>
        <sz val="11"/>
        <color theme="1"/>
        <rFont val="Calibri"/>
        <family val="2"/>
        <charset val="238"/>
        <scheme val="minor"/>
      </rPr>
      <t>Grafika bude zaslána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</si>
</sst>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</cellStyleXfs>
  <cellXfs count="8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1" fontId="16" fillId="3" borderId="13" xfId="0" applyNumberFormat="1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6</xdr:row>
      <xdr:rowOff>95250</xdr:rowOff>
    </xdr:from>
    <xdr:to>
      <xdr:col>6</xdr:col>
      <xdr:colOff>2486025</xdr:colOff>
      <xdr:row>6</xdr:row>
      <xdr:rowOff>1610868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38A0124-6348-4E41-B213-5721E4D7A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25425" y="2762250"/>
          <a:ext cx="2057400" cy="1515618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590550</xdr:colOff>
      <xdr:row>7</xdr:row>
      <xdr:rowOff>266700</xdr:rowOff>
    </xdr:from>
    <xdr:to>
      <xdr:col>6</xdr:col>
      <xdr:colOff>2711450</xdr:colOff>
      <xdr:row>7</xdr:row>
      <xdr:rowOff>1935141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F278DF4-0715-4F35-8F0C-8FEAACDE5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87350" y="4610100"/>
          <a:ext cx="2120900" cy="1668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5" customWidth="1"/>
    <col min="5" max="5" width="12" style="4" customWidth="1"/>
    <col min="6" max="6" width="121.42578125" style="5" customWidth="1"/>
    <col min="7" max="7" width="45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9.5703125" style="1" customWidth="1"/>
    <col min="17" max="17" width="34.140625" style="1" customWidth="1"/>
    <col min="18" max="18" width="37.28515625" style="1" customWidth="1"/>
    <col min="19" max="19" width="29" style="1" customWidth="1"/>
    <col min="20" max="20" width="1.710937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34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31</v>
      </c>
      <c r="T6" s="28" t="s">
        <v>23</v>
      </c>
      <c r="U6" s="28" t="s">
        <v>24</v>
      </c>
    </row>
    <row r="7" spans="1:21" ht="179.25" customHeight="1" x14ac:dyDescent="0.25">
      <c r="A7" s="31"/>
      <c r="B7" s="32">
        <v>1</v>
      </c>
      <c r="C7" s="33" t="s">
        <v>35</v>
      </c>
      <c r="D7" s="34">
        <v>800</v>
      </c>
      <c r="E7" s="35" t="s">
        <v>25</v>
      </c>
      <c r="F7" s="36" t="s">
        <v>38</v>
      </c>
      <c r="G7" s="37"/>
      <c r="H7" s="38">
        <f t="shared" ref="H7:H8" si="0">D7*I7</f>
        <v>48000</v>
      </c>
      <c r="I7" s="39">
        <v>60</v>
      </c>
      <c r="J7" s="86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27</v>
      </c>
      <c r="O7" s="44"/>
      <c r="P7" s="45" t="s">
        <v>37</v>
      </c>
      <c r="Q7" s="46" t="s">
        <v>32</v>
      </c>
      <c r="R7" s="47" t="s">
        <v>28</v>
      </c>
      <c r="S7" s="48" t="s">
        <v>30</v>
      </c>
      <c r="T7" s="49"/>
      <c r="U7" s="50" t="s">
        <v>12</v>
      </c>
    </row>
    <row r="8" spans="1:21" ht="193.5" customHeight="1" thickBot="1" x14ac:dyDescent="0.3">
      <c r="A8" s="31"/>
      <c r="B8" s="51">
        <v>2</v>
      </c>
      <c r="C8" s="52" t="s">
        <v>36</v>
      </c>
      <c r="D8" s="53">
        <v>2000</v>
      </c>
      <c r="E8" s="54" t="s">
        <v>25</v>
      </c>
      <c r="F8" s="55" t="s">
        <v>39</v>
      </c>
      <c r="G8" s="56"/>
      <c r="H8" s="57">
        <f t="shared" si="0"/>
        <v>60000</v>
      </c>
      <c r="I8" s="58">
        <v>30</v>
      </c>
      <c r="J8" s="87"/>
      <c r="K8" s="59">
        <f t="shared" ref="K8" si="3">D8*J8</f>
        <v>0</v>
      </c>
      <c r="L8" s="60" t="str">
        <f t="shared" ref="L8" si="4">IF(ISNUMBER(J8), IF(J8&gt;I8,"NEVYHOVUJE","VYHOVUJE")," ")</f>
        <v xml:space="preserve"> </v>
      </c>
      <c r="M8" s="61"/>
      <c r="N8" s="62"/>
      <c r="O8" s="63"/>
      <c r="P8" s="64"/>
      <c r="Q8" s="65"/>
      <c r="R8" s="65"/>
      <c r="S8" s="66"/>
      <c r="T8" s="67"/>
      <c r="U8" s="68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9"/>
    </row>
    <row r="10" spans="1:21" ht="60.75" customHeight="1" thickTop="1" thickBot="1" x14ac:dyDescent="0.3">
      <c r="B10" s="70" t="s">
        <v>9</v>
      </c>
      <c r="C10" s="70"/>
      <c r="D10" s="70"/>
      <c r="E10" s="70"/>
      <c r="F10" s="70"/>
      <c r="G10" s="15"/>
      <c r="H10" s="71"/>
      <c r="I10" s="72" t="s">
        <v>10</v>
      </c>
      <c r="J10" s="73" t="s">
        <v>11</v>
      </c>
      <c r="K10" s="74"/>
      <c r="L10" s="75"/>
      <c r="M10" s="76"/>
      <c r="N10" s="24"/>
      <c r="O10" s="24"/>
      <c r="P10" s="24"/>
      <c r="Q10" s="24"/>
      <c r="R10" s="24"/>
      <c r="S10" s="24"/>
      <c r="T10" s="24"/>
      <c r="U10" s="77"/>
    </row>
    <row r="11" spans="1:21" ht="33" customHeight="1" thickTop="1" thickBot="1" x14ac:dyDescent="0.3">
      <c r="B11" s="78" t="s">
        <v>33</v>
      </c>
      <c r="C11" s="78"/>
      <c r="D11" s="78"/>
      <c r="E11" s="78"/>
      <c r="F11" s="78"/>
      <c r="G11" s="79"/>
      <c r="H11" s="80"/>
      <c r="I11" s="81">
        <f>SUM(H7:H8)</f>
        <v>108000</v>
      </c>
      <c r="J11" s="82">
        <f>SUM(K7:K8)</f>
        <v>0</v>
      </c>
      <c r="K11" s="83"/>
      <c r="L11" s="84"/>
      <c r="M11" s="76"/>
      <c r="T11" s="24"/>
      <c r="U11" s="77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pICnlTXbuejKAoVH55HckHcRNk7muE3HBgnP3q/XC6bw5iWoPCDPsUhjsR/++9ACvy30W0dXx/dlpnU/qBogNg==" saltValue="6t2h7lw3R4Jq4scTHvBFpQ==" spinCount="100000" sheet="1" objects="1" scenarios="1"/>
  <mergeCells count="13">
    <mergeCell ref="B11:F11"/>
    <mergeCell ref="J11:L11"/>
    <mergeCell ref="B1:D1"/>
    <mergeCell ref="J10:L10"/>
    <mergeCell ref="B10:F10"/>
    <mergeCell ref="M7:M8"/>
    <mergeCell ref="N7:N8"/>
    <mergeCell ref="O7:O8"/>
    <mergeCell ref="P7:P8"/>
    <mergeCell ref="Q7:Q8"/>
    <mergeCell ref="R7:R8"/>
    <mergeCell ref="S7:S8"/>
    <mergeCell ref="U7:U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2024-03-04T07:59:02Z</cp:lastPrinted>
  <dcterms:created xsi:type="dcterms:W3CDTF">2014-03-05T12:43:32Z</dcterms:created>
  <dcterms:modified xsi:type="dcterms:W3CDTF">2024-03-04T12:57:14Z</dcterms:modified>
</cp:coreProperties>
</file>